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7400" windowHeight="6630" activeTab="0"/>
  </bookViews>
  <sheets>
    <sheet name="Dettagli_tipologia spesa" sheetId="1" r:id="rId1"/>
    <sheet name="Economie gestionali 2016 e 2017" sheetId="2" r:id="rId2"/>
    <sheet name="Spese per interventi" sheetId="3" r:id="rId3"/>
  </sheets>
  <definedNames/>
  <calcPr fullCalcOnLoad="1"/>
</workbook>
</file>

<file path=xl/sharedStrings.xml><?xml version="1.0" encoding="utf-8"?>
<sst xmlns="http://schemas.openxmlformats.org/spreadsheetml/2006/main" count="215" uniqueCount="58">
  <si>
    <t>Economie gestionali per tipologia di spesa</t>
  </si>
  <si>
    <t>Impegno</t>
  </si>
  <si>
    <t>Pagato</t>
  </si>
  <si>
    <t>Risparmio</t>
  </si>
  <si>
    <t>Economie su anno precedente</t>
  </si>
  <si>
    <t>Servizio di pulizia</t>
  </si>
  <si>
    <t>cap. 10823 / 030</t>
  </si>
  <si>
    <t>cap. 10823 / 020</t>
  </si>
  <si>
    <t>Energia elettrica</t>
  </si>
  <si>
    <t>Tariffa Rifiuti</t>
  </si>
  <si>
    <t>12007/010</t>
  </si>
  <si>
    <t>Immobile</t>
  </si>
  <si>
    <t>Totale</t>
  </si>
  <si>
    <t>Totali</t>
  </si>
  <si>
    <t>Acqua</t>
  </si>
  <si>
    <t>10823/020</t>
  </si>
  <si>
    <r>
      <t>017 - Magazzino Caccia e Pesca</t>
    </r>
    <r>
      <rPr>
        <sz val="8"/>
        <rFont val="Arial"/>
        <family val="2"/>
      </rPr>
      <t xml:space="preserve">
Via Classicana, 130 - Ravenna</t>
    </r>
  </si>
  <si>
    <r>
      <t>012 - S.P.A. Lugo</t>
    </r>
    <r>
      <rPr>
        <sz val="8"/>
        <rFont val="Arial"/>
        <family val="2"/>
      </rPr>
      <t xml:space="preserve">
Via Baracca, 54 - Lugo</t>
    </r>
  </si>
  <si>
    <t>2015/12/1
B.O. 47/'15</t>
  </si>
  <si>
    <t>2015/38/1</t>
  </si>
  <si>
    <t>2015/493/1</t>
  </si>
  <si>
    <t>Gas - Riscaldamento</t>
  </si>
  <si>
    <t>Facchinaggio</t>
  </si>
  <si>
    <t>Pulizia straordinarie</t>
  </si>
  <si>
    <t>Opere murarie ed impiantistiche</t>
  </si>
  <si>
    <t>004.1 - Viale della Lirica, 21 - 1° piano A</t>
  </si>
  <si>
    <t>004.1 - Viale della Lirica, 21 - 1° piano B</t>
  </si>
  <si>
    <t>004.6 - Viale della Lirica, 21 - 6 piano</t>
  </si>
  <si>
    <t>incluso in A</t>
  </si>
  <si>
    <t>Condominiale</t>
  </si>
  <si>
    <t>Pulizie</t>
  </si>
  <si>
    <t>TIA / TARI</t>
  </si>
  <si>
    <t>App. antincendio</t>
  </si>
  <si>
    <t>Noleggio stampanti</t>
  </si>
  <si>
    <t>Incluso in A</t>
  </si>
  <si>
    <t xml:space="preserve">Spese per esecuzione interventi di razionalizzazione 2016 </t>
  </si>
  <si>
    <t>Spostamenti interni Viale della Lirica</t>
  </si>
  <si>
    <t>Telefonia / Dati</t>
  </si>
  <si>
    <t>Noleggio - Stampanti</t>
  </si>
  <si>
    <t>Telefonia fissa - Dati</t>
  </si>
  <si>
    <t>Varie ed eventuali</t>
  </si>
  <si>
    <t>Economie gestionali conseguibili nel 2017</t>
  </si>
  <si>
    <t>Riscaldamento Climatizzazione</t>
  </si>
  <si>
    <t>Spostamento Servizio Trasporti in Piazza dei Caduti</t>
  </si>
  <si>
    <t>Totale spese sostenute  nel 2016</t>
  </si>
  <si>
    <t>Economie gestionali conseguite nel 2016</t>
  </si>
  <si>
    <t>2016/910/1
B.O. 139/'16</t>
  </si>
  <si>
    <t>2017/40/1
B.O. 10/'17</t>
  </si>
  <si>
    <t>2015/43/1</t>
  </si>
  <si>
    <t>2016/309/1</t>
  </si>
  <si>
    <t>2017/15/1
2017/175/1</t>
  </si>
  <si>
    <t>2014/371-1</t>
  </si>
  <si>
    <t>2016/140/1</t>
  </si>
  <si>
    <t>2017/50/1</t>
  </si>
  <si>
    <t xml:space="preserve">2015/165/1
2015/1596/1 </t>
  </si>
  <si>
    <t>2016/284/1
2016/1127/1</t>
  </si>
  <si>
    <t>2017/213/1</t>
  </si>
  <si>
    <t>2016/375/1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</si>
</sst>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\ %"/>
    <numFmt numFmtId="177" formatCode="&quot;L.&quot;\ #,##0"/>
    <numFmt numFmtId="178" formatCode="#,##0.00_ ;\-#,##0.00\ "/>
    <numFmt numFmtId="179" formatCode="[$-410]dddd\ d\ mmmm\ yyyy"/>
    <numFmt numFmtId="180" formatCode="dd/mm/yy;@"/>
    <numFmt numFmtId="181" formatCode="[$-410]dd\-mmm\-yy;@"/>
    <numFmt numFmtId="182" formatCode="0_ ;\-0\ "/>
  </numFmts>
  <fonts count="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2" fillId="0" borderId="1" xfId="17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17" applyNumberFormat="1" applyFont="1" applyFill="1" applyBorder="1" applyAlignment="1">
      <alignment horizontal="left" vertical="center" wrapText="1"/>
    </xf>
    <xf numFmtId="0" fontId="2" fillId="0" borderId="1" xfId="17" applyNumberFormat="1" applyFont="1" applyFill="1" applyBorder="1" applyAlignment="1">
      <alignment horizontal="right" vertical="center" wrapText="1"/>
    </xf>
    <xf numFmtId="164" fontId="2" fillId="0" borderId="1" xfId="17" applyFont="1" applyFill="1" applyBorder="1" applyAlignment="1">
      <alignment horizontal="center" vertical="center" wrapText="1"/>
    </xf>
    <xf numFmtId="0" fontId="2" fillId="0" borderId="1" xfId="17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22" applyFont="1" applyBorder="1" applyAlignment="1">
      <alignment horizontal="center" vertical="center" wrapText="1"/>
      <protection/>
    </xf>
    <xf numFmtId="174" fontId="2" fillId="0" borderId="0" xfId="27" applyFont="1" applyBorder="1" applyAlignment="1">
      <alignment horizontal="center" vertical="center" wrapText="1"/>
    </xf>
    <xf numFmtId="0" fontId="1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44" fontId="5" fillId="0" borderId="1" xfId="27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1" fillId="0" borderId="0" xfId="21" applyNumberFormat="1" applyFont="1" applyFill="1" applyBorder="1" applyAlignment="1">
      <alignment horizontal="left" vertical="center"/>
      <protection/>
    </xf>
    <xf numFmtId="44" fontId="2" fillId="0" borderId="0" xfId="26" applyNumberFormat="1" applyFont="1" applyBorder="1" applyAlignment="1">
      <alignment horizontal="center" vertical="center" wrapText="1"/>
    </xf>
    <xf numFmtId="44" fontId="2" fillId="0" borderId="0" xfId="21" applyNumberFormat="1" applyFont="1" applyBorder="1" applyAlignment="1">
      <alignment horizontal="center" vertical="center" wrapText="1"/>
      <protection/>
    </xf>
    <xf numFmtId="44" fontId="6" fillId="0" borderId="0" xfId="21" applyNumberFormat="1" applyFont="1" applyBorder="1" applyAlignment="1">
      <alignment horizontal="center" vertical="center" wrapText="1"/>
      <protection/>
    </xf>
    <xf numFmtId="44" fontId="6" fillId="0" borderId="0" xfId="26" applyNumberFormat="1" applyFont="1" applyBorder="1" applyAlignment="1">
      <alignment horizontal="center" vertical="center" wrapText="1"/>
    </xf>
    <xf numFmtId="44" fontId="5" fillId="0" borderId="1" xfId="21" applyNumberFormat="1" applyFont="1" applyBorder="1" applyAlignment="1">
      <alignment horizontal="center" vertical="center" wrapText="1"/>
      <protection/>
    </xf>
    <xf numFmtId="44" fontId="5" fillId="0" borderId="1" xfId="26" applyNumberFormat="1" applyFont="1" applyBorder="1" applyAlignment="1">
      <alignment horizontal="center" vertical="center" wrapText="1"/>
    </xf>
    <xf numFmtId="44" fontId="5" fillId="0" borderId="0" xfId="21" applyNumberFormat="1" applyFont="1" applyBorder="1" applyAlignment="1">
      <alignment horizontal="center" vertical="center" wrapText="1"/>
      <protection/>
    </xf>
    <xf numFmtId="44" fontId="5" fillId="0" borderId="1" xfId="21" applyNumberFormat="1" applyFont="1" applyBorder="1" applyAlignment="1">
      <alignment horizontal="left" vertical="center" wrapText="1"/>
      <protection/>
    </xf>
    <xf numFmtId="44" fontId="2" fillId="0" borderId="1" xfId="21" applyNumberFormat="1" applyFont="1" applyBorder="1" applyAlignment="1">
      <alignment horizontal="center" vertical="center" wrapText="1"/>
      <protection/>
    </xf>
    <xf numFmtId="44" fontId="2" fillId="0" borderId="1" xfId="26" applyNumberFormat="1" applyFont="1" applyBorder="1" applyAlignment="1">
      <alignment horizontal="center" vertical="center" wrapText="1"/>
    </xf>
    <xf numFmtId="44" fontId="2" fillId="0" borderId="1" xfId="17" applyNumberFormat="1" applyFont="1" applyFill="1" applyBorder="1" applyAlignment="1">
      <alignment horizontal="center" vertical="center" wrapText="1"/>
    </xf>
    <xf numFmtId="44" fontId="2" fillId="0" borderId="1" xfId="17" applyNumberFormat="1" applyFont="1" applyFill="1" applyBorder="1" applyAlignment="1">
      <alignment horizontal="right" vertical="center" wrapText="1"/>
    </xf>
    <xf numFmtId="44" fontId="5" fillId="0" borderId="1" xfId="21" applyNumberFormat="1" applyFont="1" applyBorder="1" applyAlignment="1">
      <alignment horizontal="right" vertical="center" wrapText="1"/>
      <protection/>
    </xf>
    <xf numFmtId="44" fontId="5" fillId="0" borderId="1" xfId="17" applyNumberFormat="1" applyFont="1" applyBorder="1" applyAlignment="1">
      <alignment horizontal="right" vertical="center" wrapText="1"/>
    </xf>
    <xf numFmtId="44" fontId="5" fillId="3" borderId="1" xfId="17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25" applyNumberFormat="1" applyFont="1" applyFill="1" applyBorder="1" applyAlignment="1">
      <alignment horizontal="center" vertical="center" wrapText="1"/>
    </xf>
    <xf numFmtId="0" fontId="4" fillId="2" borderId="3" xfId="25" applyNumberFormat="1" applyFont="1" applyFill="1" applyBorder="1" applyAlignment="1">
      <alignment horizontal="center" vertical="center" wrapText="1"/>
    </xf>
    <xf numFmtId="0" fontId="4" fillId="2" borderId="4" xfId="25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0" fontId="4" fillId="0" borderId="2" xfId="20" applyFont="1" applyBorder="1" applyAlignment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20" applyFont="1" applyBorder="1" applyAlignment="1">
      <alignment horizontal="left" vertical="center" wrapText="1"/>
      <protection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onsuntivo Economie conseguite 2015" xfId="20"/>
    <cellStyle name="Normale_Quantificazione oneri gestionali 2014 + 2015 (2)" xfId="21"/>
    <cellStyle name="Normale_Quantificazione rimborso US per Palazzo Grossi" xfId="22"/>
    <cellStyle name="Percent" xfId="23"/>
    <cellStyle name="Currency" xfId="24"/>
    <cellStyle name="Currency [0]" xfId="25"/>
    <cellStyle name="Valuta [0]_Quantificazione oneri gestionali 2014 + 2015 (2)" xfId="26"/>
    <cellStyle name="Valuta [0]_Quantificazione rimborso US per Palazzo Gross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28">
      <selection activeCell="E51" sqref="E51"/>
    </sheetView>
  </sheetViews>
  <sheetFormatPr defaultColWidth="9.140625" defaultRowHeight="12.75"/>
  <cols>
    <col min="1" max="1" width="30.7109375" style="2" customWidth="1"/>
    <col min="2" max="2" width="9.7109375" style="2" customWidth="1"/>
    <col min="3" max="4" width="10.7109375" style="2" customWidth="1"/>
    <col min="5" max="5" width="9.7109375" style="2" customWidth="1"/>
    <col min="6" max="7" width="10.7109375" style="2" customWidth="1"/>
    <col min="8" max="8" width="9.7109375" style="2" customWidth="1"/>
    <col min="9" max="10" width="10.7109375" style="2" customWidth="1"/>
    <col min="11" max="16384" width="9.140625" style="2" customWidth="1"/>
  </cols>
  <sheetData>
    <row r="1" ht="20.25">
      <c r="A1" s="1" t="s">
        <v>0</v>
      </c>
    </row>
    <row r="2" s="3" customFormat="1" ht="12.75"/>
    <row r="3" spans="1:10" s="4" customFormat="1" ht="24.75" customHeight="1">
      <c r="A3" s="20" t="s">
        <v>5</v>
      </c>
      <c r="B3" s="40">
        <v>2015</v>
      </c>
      <c r="C3" s="41"/>
      <c r="D3" s="42"/>
      <c r="E3" s="40">
        <v>2016</v>
      </c>
      <c r="F3" s="41"/>
      <c r="G3" s="42"/>
      <c r="H3" s="40">
        <v>2017</v>
      </c>
      <c r="I3" s="41"/>
      <c r="J3" s="42"/>
    </row>
    <row r="4" spans="1:10" s="4" customFormat="1" ht="24.75" customHeight="1">
      <c r="A4" s="21" t="s">
        <v>6</v>
      </c>
      <c r="B4" s="21" t="s">
        <v>1</v>
      </c>
      <c r="C4" s="21" t="s">
        <v>2</v>
      </c>
      <c r="D4" s="21" t="s">
        <v>3</v>
      </c>
      <c r="E4" s="21" t="s">
        <v>1</v>
      </c>
      <c r="F4" s="21" t="s">
        <v>2</v>
      </c>
      <c r="G4" s="21" t="s">
        <v>3</v>
      </c>
      <c r="H4" s="21" t="s">
        <v>1</v>
      </c>
      <c r="I4" s="21" t="s">
        <v>2</v>
      </c>
      <c r="J4" s="21" t="s">
        <v>3</v>
      </c>
    </row>
    <row r="5" spans="1:10" ht="22.5" customHeight="1">
      <c r="A5" s="5" t="s">
        <v>25</v>
      </c>
      <c r="B5" s="7" t="s">
        <v>18</v>
      </c>
      <c r="C5" s="6">
        <v>1575.36</v>
      </c>
      <c r="D5" s="6"/>
      <c r="E5" s="7" t="s">
        <v>46</v>
      </c>
      <c r="F5" s="6">
        <v>1312.8</v>
      </c>
      <c r="G5" s="6">
        <f>C5-F5</f>
        <v>262.55999999999995</v>
      </c>
      <c r="H5" s="7" t="s">
        <v>47</v>
      </c>
      <c r="I5" s="6">
        <v>0</v>
      </c>
      <c r="J5" s="6">
        <f>F5-I5</f>
        <v>1312.8</v>
      </c>
    </row>
    <row r="6" spans="1:10" ht="22.5" customHeight="1">
      <c r="A6" s="5" t="s">
        <v>26</v>
      </c>
      <c r="B6" s="7" t="s">
        <v>18</v>
      </c>
      <c r="C6" s="6">
        <v>1339.06</v>
      </c>
      <c r="D6" s="6"/>
      <c r="E6" s="7" t="s">
        <v>46</v>
      </c>
      <c r="F6" s="6">
        <v>1115.8</v>
      </c>
      <c r="G6" s="6">
        <f>C6-F6</f>
        <v>223.26</v>
      </c>
      <c r="H6" s="7" t="s">
        <v>47</v>
      </c>
      <c r="I6" s="6">
        <v>0</v>
      </c>
      <c r="J6" s="6">
        <f>F6-I6</f>
        <v>1115.8</v>
      </c>
    </row>
    <row r="7" spans="1:10" ht="22.5" customHeight="1">
      <c r="A7" s="5" t="s">
        <v>27</v>
      </c>
      <c r="B7" s="7" t="s">
        <v>18</v>
      </c>
      <c r="C7" s="6">
        <v>6820</v>
      </c>
      <c r="D7" s="6"/>
      <c r="E7" s="7" t="s">
        <v>46</v>
      </c>
      <c r="F7" s="6">
        <v>5961.46</v>
      </c>
      <c r="G7" s="6">
        <f>C7-F7</f>
        <v>858.54</v>
      </c>
      <c r="H7" s="7" t="s">
        <v>47</v>
      </c>
      <c r="I7" s="6">
        <v>5102.62</v>
      </c>
      <c r="J7" s="6">
        <f>F7-I7</f>
        <v>858.8400000000001</v>
      </c>
    </row>
    <row r="8" spans="1:10" ht="22.5" customHeight="1">
      <c r="A8" s="5" t="s">
        <v>17</v>
      </c>
      <c r="B8" s="7" t="s">
        <v>18</v>
      </c>
      <c r="C8" s="6">
        <v>2450.6</v>
      </c>
      <c r="D8" s="6"/>
      <c r="E8" s="7"/>
      <c r="F8" s="6">
        <v>0</v>
      </c>
      <c r="G8" s="6">
        <f>C8-F8</f>
        <v>2450.6</v>
      </c>
      <c r="H8" s="7"/>
      <c r="I8" s="6">
        <v>0</v>
      </c>
      <c r="J8" s="6">
        <f>F8-I8</f>
        <v>0</v>
      </c>
    </row>
    <row r="9" spans="1:10" ht="19.5" customHeight="1">
      <c r="A9" s="8" t="s">
        <v>4</v>
      </c>
      <c r="B9" s="7"/>
      <c r="C9" s="43">
        <f>SUM(D5:D8)</f>
        <v>0</v>
      </c>
      <c r="D9" s="44"/>
      <c r="E9" s="7"/>
      <c r="F9" s="43">
        <f>SUM(G5:G8)</f>
        <v>3794.96</v>
      </c>
      <c r="G9" s="44"/>
      <c r="H9" s="7"/>
      <c r="I9" s="43">
        <f>SUM(J5:J8)</f>
        <v>3287.44</v>
      </c>
      <c r="J9" s="44"/>
    </row>
    <row r="10" ht="19.5" customHeight="1"/>
    <row r="11" spans="1:10" s="4" customFormat="1" ht="24.75" customHeight="1">
      <c r="A11" s="20" t="s">
        <v>21</v>
      </c>
      <c r="B11" s="40">
        <v>2015</v>
      </c>
      <c r="C11" s="41"/>
      <c r="D11" s="42"/>
      <c r="E11" s="40">
        <v>2016</v>
      </c>
      <c r="F11" s="41"/>
      <c r="G11" s="42"/>
      <c r="H11" s="40">
        <v>2017</v>
      </c>
      <c r="I11" s="41"/>
      <c r="J11" s="42"/>
    </row>
    <row r="12" spans="1:10" s="4" customFormat="1" ht="24.75" customHeight="1">
      <c r="A12" s="21" t="s">
        <v>7</v>
      </c>
      <c r="B12" s="21" t="s">
        <v>1</v>
      </c>
      <c r="C12" s="21" t="s">
        <v>2</v>
      </c>
      <c r="D12" s="21" t="s">
        <v>3</v>
      </c>
      <c r="E12" s="21" t="s">
        <v>1</v>
      </c>
      <c r="F12" s="21" t="s">
        <v>2</v>
      </c>
      <c r="G12" s="21" t="s">
        <v>3</v>
      </c>
      <c r="H12" s="21" t="s">
        <v>1</v>
      </c>
      <c r="I12" s="21" t="s">
        <v>2</v>
      </c>
      <c r="J12" s="21" t="s">
        <v>3</v>
      </c>
    </row>
    <row r="13" spans="1:10" ht="22.5" customHeight="1">
      <c r="A13" s="5" t="s">
        <v>25</v>
      </c>
      <c r="B13" s="7" t="s">
        <v>48</v>
      </c>
      <c r="C13" s="6">
        <v>1471.73</v>
      </c>
      <c r="D13" s="6"/>
      <c r="E13" s="7" t="s">
        <v>49</v>
      </c>
      <c r="F13" s="6">
        <v>1311.85</v>
      </c>
      <c r="G13" s="6">
        <f>C13-F13</f>
        <v>159.8800000000001</v>
      </c>
      <c r="H13" s="7" t="s">
        <v>50</v>
      </c>
      <c r="I13" s="6">
        <v>0</v>
      </c>
      <c r="J13" s="6">
        <f>F13-I13</f>
        <v>1311.85</v>
      </c>
    </row>
    <row r="14" spans="1:10" ht="22.5" customHeight="1">
      <c r="A14" s="5" t="s">
        <v>26</v>
      </c>
      <c r="B14" s="7" t="s">
        <v>48</v>
      </c>
      <c r="C14" s="6">
        <v>1455.76</v>
      </c>
      <c r="D14" s="6"/>
      <c r="E14" s="7" t="s">
        <v>49</v>
      </c>
      <c r="F14" s="6">
        <v>1298.11</v>
      </c>
      <c r="G14" s="6">
        <f>C14-F14</f>
        <v>157.6500000000001</v>
      </c>
      <c r="H14" s="7" t="s">
        <v>50</v>
      </c>
      <c r="I14" s="6">
        <v>0</v>
      </c>
      <c r="J14" s="6">
        <f>F14-I14</f>
        <v>1298.11</v>
      </c>
    </row>
    <row r="15" spans="1:10" ht="22.5" customHeight="1">
      <c r="A15" s="5" t="s">
        <v>27</v>
      </c>
      <c r="B15" s="7" t="s">
        <v>48</v>
      </c>
      <c r="C15" s="6">
        <v>3688.3</v>
      </c>
      <c r="D15" s="6"/>
      <c r="E15" s="7" t="s">
        <v>49</v>
      </c>
      <c r="F15" s="6">
        <v>3655.07</v>
      </c>
      <c r="G15" s="6">
        <f>C15-F15</f>
        <v>33.23000000000002</v>
      </c>
      <c r="H15" s="7" t="s">
        <v>50</v>
      </c>
      <c r="I15" s="6">
        <v>2753.19</v>
      </c>
      <c r="J15" s="6">
        <f>F15-I15</f>
        <v>901.8800000000001</v>
      </c>
    </row>
    <row r="16" spans="1:10" ht="22.5" customHeight="1">
      <c r="A16" s="5" t="s">
        <v>17</v>
      </c>
      <c r="B16" s="12" t="s">
        <v>48</v>
      </c>
      <c r="C16" s="6">
        <v>1472.47</v>
      </c>
      <c r="D16" s="6"/>
      <c r="E16" s="9"/>
      <c r="F16" s="6">
        <v>0</v>
      </c>
      <c r="G16" s="6">
        <f>C16-F16</f>
        <v>1472.47</v>
      </c>
      <c r="H16" s="9"/>
      <c r="I16" s="6">
        <v>0</v>
      </c>
      <c r="J16" s="6">
        <f>F16-I16</f>
        <v>0</v>
      </c>
    </row>
    <row r="17" spans="1:10" ht="19.5" customHeight="1">
      <c r="A17" s="8" t="s">
        <v>4</v>
      </c>
      <c r="B17" s="7"/>
      <c r="C17" s="38">
        <f>SUM(D13:D16)</f>
        <v>0</v>
      </c>
      <c r="D17" s="39"/>
      <c r="E17" s="7"/>
      <c r="F17" s="38">
        <f>SUM(G13:G16)</f>
        <v>1823.2300000000002</v>
      </c>
      <c r="G17" s="39"/>
      <c r="H17" s="7"/>
      <c r="I17" s="38">
        <f>SUM(J13:J16)</f>
        <v>3511.84</v>
      </c>
      <c r="J17" s="39"/>
    </row>
    <row r="18" ht="19.5" customHeight="1"/>
    <row r="19" spans="1:10" s="4" customFormat="1" ht="24.75" customHeight="1">
      <c r="A19" s="20" t="s">
        <v>8</v>
      </c>
      <c r="B19" s="40">
        <v>2015</v>
      </c>
      <c r="C19" s="41"/>
      <c r="D19" s="42"/>
      <c r="E19" s="40">
        <v>2016</v>
      </c>
      <c r="F19" s="41"/>
      <c r="G19" s="42"/>
      <c r="H19" s="40">
        <v>2017</v>
      </c>
      <c r="I19" s="41"/>
      <c r="J19" s="42"/>
    </row>
    <row r="20" spans="1:10" s="4" customFormat="1" ht="24.75" customHeight="1">
      <c r="A20" s="21" t="s">
        <v>7</v>
      </c>
      <c r="B20" s="21" t="s">
        <v>1</v>
      </c>
      <c r="C20" s="21" t="s">
        <v>2</v>
      </c>
      <c r="D20" s="21" t="s">
        <v>3</v>
      </c>
      <c r="E20" s="21" t="s">
        <v>1</v>
      </c>
      <c r="F20" s="21" t="s">
        <v>2</v>
      </c>
      <c r="G20" s="21" t="s">
        <v>3</v>
      </c>
      <c r="H20" s="21" t="s">
        <v>1</v>
      </c>
      <c r="I20" s="21" t="s">
        <v>2</v>
      </c>
      <c r="J20" s="21" t="s">
        <v>3</v>
      </c>
    </row>
    <row r="21" spans="1:10" ht="22.5" customHeight="1">
      <c r="A21" s="5" t="s">
        <v>25</v>
      </c>
      <c r="B21" s="12" t="s">
        <v>19</v>
      </c>
      <c r="C21" s="6">
        <v>2968.59</v>
      </c>
      <c r="D21" s="6"/>
      <c r="E21" s="7" t="s">
        <v>52</v>
      </c>
      <c r="F21" s="6">
        <v>1896.93</v>
      </c>
      <c r="G21" s="6">
        <f>C21-F21</f>
        <v>1071.66</v>
      </c>
      <c r="H21" s="7" t="s">
        <v>53</v>
      </c>
      <c r="I21" s="6">
        <v>300</v>
      </c>
      <c r="J21" s="6">
        <f>F21-I21</f>
        <v>1596.93</v>
      </c>
    </row>
    <row r="22" spans="1:10" ht="22.5" customHeight="1">
      <c r="A22" s="5" t="s">
        <v>26</v>
      </c>
      <c r="B22" s="7"/>
      <c r="C22" s="11" t="s">
        <v>28</v>
      </c>
      <c r="D22" s="6"/>
      <c r="E22" s="7"/>
      <c r="F22" s="11" t="s">
        <v>28</v>
      </c>
      <c r="G22" s="6"/>
      <c r="H22" s="7"/>
      <c r="I22" s="11" t="s">
        <v>28</v>
      </c>
      <c r="J22" s="6"/>
    </row>
    <row r="23" spans="1:10" ht="22.5" customHeight="1">
      <c r="A23" s="5" t="s">
        <v>27</v>
      </c>
      <c r="B23" s="12" t="s">
        <v>19</v>
      </c>
      <c r="C23" s="6">
        <v>6237.91</v>
      </c>
      <c r="D23" s="6"/>
      <c r="E23" s="7" t="s">
        <v>52</v>
      </c>
      <c r="F23" s="6">
        <v>4630.42</v>
      </c>
      <c r="G23" s="6">
        <f>C23-F23</f>
        <v>1607.4899999999998</v>
      </c>
      <c r="H23" s="7" t="s">
        <v>53</v>
      </c>
      <c r="I23" s="6">
        <v>3000</v>
      </c>
      <c r="J23" s="6">
        <f>F23-I23</f>
        <v>1630.42</v>
      </c>
    </row>
    <row r="24" spans="1:10" ht="22.5" customHeight="1">
      <c r="A24" s="5" t="s">
        <v>17</v>
      </c>
      <c r="B24" s="12" t="s">
        <v>19</v>
      </c>
      <c r="C24" s="6">
        <v>1428.3</v>
      </c>
      <c r="D24" s="6"/>
      <c r="E24" s="7" t="s">
        <v>52</v>
      </c>
      <c r="F24" s="6">
        <v>0</v>
      </c>
      <c r="G24" s="6">
        <f>C24-F24</f>
        <v>1428.3</v>
      </c>
      <c r="H24" s="9"/>
      <c r="I24" s="6">
        <v>0</v>
      </c>
      <c r="J24" s="6">
        <f>F24-I24</f>
        <v>0</v>
      </c>
    </row>
    <row r="25" spans="1:10" ht="19.5" customHeight="1">
      <c r="A25" s="8" t="s">
        <v>4</v>
      </c>
      <c r="B25" s="7"/>
      <c r="C25" s="38">
        <f>SUM(D21:D24)</f>
        <v>0</v>
      </c>
      <c r="D25" s="39"/>
      <c r="E25" s="7"/>
      <c r="F25" s="38">
        <f>SUM(G21:G24)</f>
        <v>4107.45</v>
      </c>
      <c r="G25" s="39"/>
      <c r="H25" s="7"/>
      <c r="I25" s="38">
        <f>SUM(J21:J24)</f>
        <v>3227.3500000000004</v>
      </c>
      <c r="J25" s="39"/>
    </row>
    <row r="26" ht="19.5" customHeight="1"/>
    <row r="27" spans="1:10" s="4" customFormat="1" ht="24.75" customHeight="1">
      <c r="A27" s="20" t="s">
        <v>9</v>
      </c>
      <c r="B27" s="40">
        <v>2015</v>
      </c>
      <c r="C27" s="41"/>
      <c r="D27" s="42"/>
      <c r="E27" s="40">
        <v>2016</v>
      </c>
      <c r="F27" s="41"/>
      <c r="G27" s="42"/>
      <c r="H27" s="40">
        <v>2017</v>
      </c>
      <c r="I27" s="41"/>
      <c r="J27" s="42"/>
    </row>
    <row r="28" spans="1:10" s="4" customFormat="1" ht="24.75" customHeight="1">
      <c r="A28" s="21" t="s">
        <v>10</v>
      </c>
      <c r="B28" s="21" t="s">
        <v>1</v>
      </c>
      <c r="C28" s="21" t="s">
        <v>2</v>
      </c>
      <c r="D28" s="21" t="s">
        <v>3</v>
      </c>
      <c r="E28" s="21" t="s">
        <v>1</v>
      </c>
      <c r="F28" s="21" t="s">
        <v>2</v>
      </c>
      <c r="G28" s="21" t="s">
        <v>3</v>
      </c>
      <c r="H28" s="21" t="s">
        <v>1</v>
      </c>
      <c r="I28" s="21" t="s">
        <v>2</v>
      </c>
      <c r="J28" s="21" t="s">
        <v>3</v>
      </c>
    </row>
    <row r="29" spans="1:10" ht="22.5" customHeight="1">
      <c r="A29" s="5" t="s">
        <v>25</v>
      </c>
      <c r="B29" s="13" t="s">
        <v>54</v>
      </c>
      <c r="C29" s="6">
        <v>916</v>
      </c>
      <c r="D29" s="6"/>
      <c r="E29" s="7" t="s">
        <v>55</v>
      </c>
      <c r="F29" s="6">
        <v>916</v>
      </c>
      <c r="G29" s="6">
        <f>C29-F29</f>
        <v>0</v>
      </c>
      <c r="H29" s="7" t="s">
        <v>56</v>
      </c>
      <c r="I29" s="6">
        <v>916</v>
      </c>
      <c r="J29" s="6">
        <f>F29-I29</f>
        <v>0</v>
      </c>
    </row>
    <row r="30" spans="1:10" ht="22.5" customHeight="1">
      <c r="A30" s="5" t="s">
        <v>26</v>
      </c>
      <c r="B30" s="13"/>
      <c r="C30" s="11" t="s">
        <v>28</v>
      </c>
      <c r="D30" s="6"/>
      <c r="E30" s="7"/>
      <c r="F30" s="11" t="s">
        <v>28</v>
      </c>
      <c r="G30" s="6"/>
      <c r="H30" s="7"/>
      <c r="I30" s="11" t="s">
        <v>28</v>
      </c>
      <c r="J30" s="6"/>
    </row>
    <row r="31" spans="1:10" ht="22.5" customHeight="1">
      <c r="A31" s="5" t="s">
        <v>27</v>
      </c>
      <c r="B31" s="13" t="s">
        <v>54</v>
      </c>
      <c r="C31" s="6">
        <v>1673</v>
      </c>
      <c r="D31" s="6"/>
      <c r="E31" s="7" t="s">
        <v>55</v>
      </c>
      <c r="F31" s="6">
        <v>1673</v>
      </c>
      <c r="G31" s="6">
        <f>C31-F31</f>
        <v>0</v>
      </c>
      <c r="H31" s="7" t="s">
        <v>56</v>
      </c>
      <c r="I31" s="6">
        <v>1673</v>
      </c>
      <c r="J31" s="6">
        <f>F31-I31</f>
        <v>0</v>
      </c>
    </row>
    <row r="32" spans="1:10" ht="22.5" customHeight="1">
      <c r="A32" s="5" t="s">
        <v>17</v>
      </c>
      <c r="B32" s="13" t="s">
        <v>54</v>
      </c>
      <c r="C32" s="6">
        <v>269</v>
      </c>
      <c r="D32" s="6"/>
      <c r="E32" s="7" t="s">
        <v>55</v>
      </c>
      <c r="F32" s="6">
        <v>0</v>
      </c>
      <c r="G32" s="6">
        <f>C32-F32</f>
        <v>269</v>
      </c>
      <c r="H32" s="10"/>
      <c r="I32" s="6">
        <v>0</v>
      </c>
      <c r="J32" s="6">
        <f>F32-I32</f>
        <v>0</v>
      </c>
    </row>
    <row r="33" spans="1:10" ht="19.5" customHeight="1">
      <c r="A33" s="8" t="s">
        <v>4</v>
      </c>
      <c r="B33" s="7"/>
      <c r="C33" s="38">
        <f>SUM(D29:D32)</f>
        <v>0</v>
      </c>
      <c r="D33" s="39"/>
      <c r="E33" s="7"/>
      <c r="F33" s="38">
        <f>SUM(G29:G32)</f>
        <v>269</v>
      </c>
      <c r="G33" s="39"/>
      <c r="H33" s="7"/>
      <c r="I33" s="38">
        <f>SUM(J29:J32)</f>
        <v>0</v>
      </c>
      <c r="J33" s="39"/>
    </row>
    <row r="34" ht="19.5" customHeight="1"/>
    <row r="35" spans="1:10" s="4" customFormat="1" ht="24.75" customHeight="1">
      <c r="A35" s="20" t="s">
        <v>38</v>
      </c>
      <c r="B35" s="40">
        <v>2015</v>
      </c>
      <c r="C35" s="41"/>
      <c r="D35" s="42"/>
      <c r="E35" s="40">
        <v>2016</v>
      </c>
      <c r="F35" s="41"/>
      <c r="G35" s="42"/>
      <c r="H35" s="40">
        <v>2017</v>
      </c>
      <c r="I35" s="41"/>
      <c r="J35" s="42"/>
    </row>
    <row r="36" spans="1:10" s="4" customFormat="1" ht="24.75" customHeight="1">
      <c r="A36" s="21"/>
      <c r="B36" s="21" t="s">
        <v>1</v>
      </c>
      <c r="C36" s="21" t="s">
        <v>2</v>
      </c>
      <c r="D36" s="21" t="s">
        <v>3</v>
      </c>
      <c r="E36" s="21" t="s">
        <v>1</v>
      </c>
      <c r="F36" s="21" t="s">
        <v>2</v>
      </c>
      <c r="G36" s="21" t="s">
        <v>3</v>
      </c>
      <c r="H36" s="21" t="s">
        <v>1</v>
      </c>
      <c r="I36" s="21" t="s">
        <v>2</v>
      </c>
      <c r="J36" s="21" t="s">
        <v>3</v>
      </c>
    </row>
    <row r="37" spans="1:10" ht="22.5" customHeight="1">
      <c r="A37" s="5" t="s">
        <v>25</v>
      </c>
      <c r="B37" s="10"/>
      <c r="C37" s="6">
        <v>1320</v>
      </c>
      <c r="D37" s="6"/>
      <c r="E37" s="10"/>
      <c r="F37" s="6">
        <v>660</v>
      </c>
      <c r="G37" s="6">
        <f>C37-F37</f>
        <v>660</v>
      </c>
      <c r="H37" s="10"/>
      <c r="I37" s="6">
        <v>0</v>
      </c>
      <c r="J37" s="6">
        <f>F37-I37</f>
        <v>660</v>
      </c>
    </row>
    <row r="38" spans="1:10" ht="22.5" customHeight="1">
      <c r="A38" s="5" t="s">
        <v>26</v>
      </c>
      <c r="B38" s="10"/>
      <c r="C38" s="6" t="s">
        <v>34</v>
      </c>
      <c r="D38" s="6"/>
      <c r="E38" s="10"/>
      <c r="F38" s="6" t="s">
        <v>34</v>
      </c>
      <c r="G38" s="6"/>
      <c r="H38" s="10"/>
      <c r="I38" s="6" t="s">
        <v>34</v>
      </c>
      <c r="J38" s="6"/>
    </row>
    <row r="39" spans="1:10" ht="22.5" customHeight="1">
      <c r="A39" s="5" t="s">
        <v>27</v>
      </c>
      <c r="B39" s="10"/>
      <c r="C39" s="6">
        <v>1320</v>
      </c>
      <c r="D39" s="6"/>
      <c r="E39" s="10"/>
      <c r="F39" s="6">
        <v>660</v>
      </c>
      <c r="G39" s="6">
        <f>C39-F39</f>
        <v>660</v>
      </c>
      <c r="H39" s="10"/>
      <c r="I39" s="6">
        <v>0</v>
      </c>
      <c r="J39" s="6">
        <f>F39-I39</f>
        <v>660</v>
      </c>
    </row>
    <row r="40" spans="1:10" ht="19.5" customHeight="1">
      <c r="A40" s="8" t="s">
        <v>4</v>
      </c>
      <c r="B40" s="7"/>
      <c r="C40" s="38">
        <f>SUM(D37:D39)</f>
        <v>0</v>
      </c>
      <c r="D40" s="39"/>
      <c r="E40" s="7"/>
      <c r="F40" s="38">
        <f>SUM(G37:G39)</f>
        <v>1320</v>
      </c>
      <c r="G40" s="39"/>
      <c r="H40" s="7"/>
      <c r="I40" s="38">
        <f>SUM(J37:J39)</f>
        <v>1320</v>
      </c>
      <c r="J40" s="39"/>
    </row>
    <row r="41" ht="19.5" customHeight="1"/>
    <row r="42" spans="1:10" s="4" customFormat="1" ht="24.75" customHeight="1">
      <c r="A42" s="20" t="s">
        <v>39</v>
      </c>
      <c r="B42" s="40">
        <v>2015</v>
      </c>
      <c r="C42" s="41"/>
      <c r="D42" s="42"/>
      <c r="E42" s="40">
        <v>2016</v>
      </c>
      <c r="F42" s="41"/>
      <c r="G42" s="42"/>
      <c r="H42" s="40">
        <v>2017</v>
      </c>
      <c r="I42" s="41"/>
      <c r="J42" s="42"/>
    </row>
    <row r="43" spans="1:10" s="4" customFormat="1" ht="24.75" customHeight="1">
      <c r="A43" s="21"/>
      <c r="B43" s="21" t="s">
        <v>1</v>
      </c>
      <c r="C43" s="21" t="s">
        <v>2</v>
      </c>
      <c r="D43" s="21" t="s">
        <v>3</v>
      </c>
      <c r="E43" s="21" t="s">
        <v>1</v>
      </c>
      <c r="F43" s="21" t="s">
        <v>2</v>
      </c>
      <c r="G43" s="21" t="s">
        <v>3</v>
      </c>
      <c r="H43" s="21" t="s">
        <v>1</v>
      </c>
      <c r="I43" s="21" t="s">
        <v>2</v>
      </c>
      <c r="J43" s="21" t="s">
        <v>3</v>
      </c>
    </row>
    <row r="44" spans="1:10" ht="22.5" customHeight="1">
      <c r="A44" s="5" t="s">
        <v>17</v>
      </c>
      <c r="B44" s="10" t="s">
        <v>51</v>
      </c>
      <c r="C44" s="6">
        <v>877.57</v>
      </c>
      <c r="D44" s="6"/>
      <c r="E44" s="10"/>
      <c r="F44" s="6">
        <v>0</v>
      </c>
      <c r="G44" s="6">
        <f>C44-F44</f>
        <v>877.57</v>
      </c>
      <c r="H44" s="10"/>
      <c r="I44" s="6"/>
      <c r="J44" s="6"/>
    </row>
    <row r="45" spans="1:10" ht="19.5" customHeight="1">
      <c r="A45" s="8" t="s">
        <v>4</v>
      </c>
      <c r="B45" s="7"/>
      <c r="C45" s="38">
        <f>SUM(D44:D44)</f>
        <v>0</v>
      </c>
      <c r="D45" s="39"/>
      <c r="E45" s="7"/>
      <c r="F45" s="38">
        <f>SUM(G44:G44)</f>
        <v>877.57</v>
      </c>
      <c r="G45" s="39"/>
      <c r="H45" s="7"/>
      <c r="I45" s="38">
        <f>SUM(J44:J44)</f>
        <v>0</v>
      </c>
      <c r="J45" s="39"/>
    </row>
    <row r="46" ht="19.5" customHeight="1"/>
    <row r="47" spans="1:10" s="4" customFormat="1" ht="24.75" customHeight="1">
      <c r="A47" s="20" t="s">
        <v>14</v>
      </c>
      <c r="B47" s="40">
        <v>2015</v>
      </c>
      <c r="C47" s="41"/>
      <c r="D47" s="42"/>
      <c r="E47" s="40">
        <v>2016</v>
      </c>
      <c r="F47" s="41"/>
      <c r="G47" s="42"/>
      <c r="H47" s="40">
        <v>2017</v>
      </c>
      <c r="I47" s="41"/>
      <c r="J47" s="42"/>
    </row>
    <row r="48" spans="1:10" s="4" customFormat="1" ht="24.75" customHeight="1">
      <c r="A48" s="21" t="s">
        <v>15</v>
      </c>
      <c r="B48" s="21" t="s">
        <v>1</v>
      </c>
      <c r="C48" s="21" t="s">
        <v>2</v>
      </c>
      <c r="D48" s="21" t="s">
        <v>3</v>
      </c>
      <c r="E48" s="21" t="s">
        <v>1</v>
      </c>
      <c r="F48" s="21" t="s">
        <v>2</v>
      </c>
      <c r="G48" s="21" t="s">
        <v>3</v>
      </c>
      <c r="H48" s="21" t="s">
        <v>1</v>
      </c>
      <c r="I48" s="21" t="s">
        <v>2</v>
      </c>
      <c r="J48" s="21" t="s">
        <v>3</v>
      </c>
    </row>
    <row r="49" spans="1:10" ht="22.5" customHeight="1">
      <c r="A49" s="5" t="s">
        <v>16</v>
      </c>
      <c r="B49" s="10" t="s">
        <v>20</v>
      </c>
      <c r="C49" s="6">
        <v>53.9</v>
      </c>
      <c r="D49" s="6"/>
      <c r="E49" s="10" t="s">
        <v>57</v>
      </c>
      <c r="F49" s="6">
        <v>0</v>
      </c>
      <c r="G49" s="6">
        <f>C49-F49</f>
        <v>53.9</v>
      </c>
      <c r="H49" s="10"/>
      <c r="I49" s="6">
        <v>0</v>
      </c>
      <c r="J49" s="6">
        <f>F49-I49</f>
        <v>0</v>
      </c>
    </row>
    <row r="50" spans="1:10" ht="22.5" customHeight="1">
      <c r="A50" s="5" t="s">
        <v>17</v>
      </c>
      <c r="B50" s="10" t="s">
        <v>20</v>
      </c>
      <c r="C50" s="6">
        <v>156.33</v>
      </c>
      <c r="D50" s="6"/>
      <c r="E50" s="10" t="s">
        <v>57</v>
      </c>
      <c r="F50" s="6">
        <v>0</v>
      </c>
      <c r="G50" s="6">
        <f>C50-F50</f>
        <v>156.33</v>
      </c>
      <c r="H50" s="10"/>
      <c r="I50" s="6">
        <v>0</v>
      </c>
      <c r="J50" s="6">
        <f>F50-I50</f>
        <v>0</v>
      </c>
    </row>
    <row r="51" spans="1:10" ht="19.5" customHeight="1">
      <c r="A51" s="8" t="s">
        <v>4</v>
      </c>
      <c r="B51" s="7"/>
      <c r="C51" s="38">
        <f>SUM(D49:D50)</f>
        <v>0</v>
      </c>
      <c r="D51" s="39"/>
      <c r="E51" s="7"/>
      <c r="F51" s="38">
        <f>SUM(G49:G50)</f>
        <v>210.23000000000002</v>
      </c>
      <c r="G51" s="39"/>
      <c r="H51" s="7"/>
      <c r="I51" s="38">
        <f>SUM(J49:J50)</f>
        <v>0</v>
      </c>
      <c r="J51" s="39"/>
    </row>
    <row r="52" ht="19.5" customHeight="1"/>
  </sheetData>
  <mergeCells count="42">
    <mergeCell ref="B35:D35"/>
    <mergeCell ref="E35:G35"/>
    <mergeCell ref="H35:J35"/>
    <mergeCell ref="C40:D40"/>
    <mergeCell ref="F40:G40"/>
    <mergeCell ref="I40:J40"/>
    <mergeCell ref="E19:G19"/>
    <mergeCell ref="F25:G25"/>
    <mergeCell ref="E47:G47"/>
    <mergeCell ref="F51:G51"/>
    <mergeCell ref="E27:G27"/>
    <mergeCell ref="F33:G33"/>
    <mergeCell ref="E42:G42"/>
    <mergeCell ref="F45:G45"/>
    <mergeCell ref="E11:G11"/>
    <mergeCell ref="F17:G17"/>
    <mergeCell ref="E3:G3"/>
    <mergeCell ref="F9:G9"/>
    <mergeCell ref="B47:D47"/>
    <mergeCell ref="C51:D51"/>
    <mergeCell ref="B27:D27"/>
    <mergeCell ref="C33:D33"/>
    <mergeCell ref="B42:D42"/>
    <mergeCell ref="C45:D45"/>
    <mergeCell ref="B11:D11"/>
    <mergeCell ref="C17:D17"/>
    <mergeCell ref="B19:D19"/>
    <mergeCell ref="C25:D25"/>
    <mergeCell ref="B3:D3"/>
    <mergeCell ref="C9:D9"/>
    <mergeCell ref="I9:J9"/>
    <mergeCell ref="H3:J3"/>
    <mergeCell ref="I17:J17"/>
    <mergeCell ref="H11:J11"/>
    <mergeCell ref="I33:J33"/>
    <mergeCell ref="H27:J27"/>
    <mergeCell ref="I25:J25"/>
    <mergeCell ref="H19:J19"/>
    <mergeCell ref="I51:J51"/>
    <mergeCell ref="H47:J47"/>
    <mergeCell ref="I45:J45"/>
    <mergeCell ref="H42:J42"/>
  </mergeCells>
  <printOptions horizontalCentered="1"/>
  <pageMargins left="0.31496062992125984" right="0.31496062992125984" top="0.3937007874015748" bottom="0.3937007874015748" header="0.3937007874015748" footer="0.3937007874015748"/>
  <pageSetup horizontalDpi="600" verticalDpi="600" orientation="portrait" paperSize="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8" sqref="D8"/>
    </sheetView>
  </sheetViews>
  <sheetFormatPr defaultColWidth="9.140625" defaultRowHeight="12.75"/>
  <cols>
    <col min="1" max="1" width="35.7109375" style="24" customWidth="1"/>
    <col min="2" max="2" width="12.7109375" style="23" customWidth="1"/>
    <col min="3" max="3" width="14.7109375" style="23" customWidth="1"/>
    <col min="4" max="4" width="12.7109375" style="24" customWidth="1"/>
    <col min="5" max="5" width="14.7109375" style="24" customWidth="1"/>
    <col min="6" max="6" width="12.7109375" style="24" customWidth="1"/>
    <col min="7" max="7" width="12.7109375" style="23" customWidth="1"/>
    <col min="8" max="10" width="12.7109375" style="24" customWidth="1"/>
    <col min="11" max="11" width="32.7109375" style="24" customWidth="1"/>
    <col min="12" max="16384" width="9.140625" style="24" customWidth="1"/>
  </cols>
  <sheetData>
    <row r="1" ht="20.25">
      <c r="A1" s="22" t="s">
        <v>45</v>
      </c>
    </row>
    <row r="2" spans="2:7" s="25" customFormat="1" ht="3.75" customHeight="1">
      <c r="B2" s="26"/>
      <c r="C2" s="26"/>
      <c r="G2" s="26"/>
    </row>
    <row r="3" spans="1:11" s="29" customFormat="1" ht="30" customHeight="1">
      <c r="A3" s="27" t="s">
        <v>11</v>
      </c>
      <c r="B3" s="27" t="s">
        <v>30</v>
      </c>
      <c r="C3" s="27" t="s">
        <v>42</v>
      </c>
      <c r="D3" s="27" t="s">
        <v>8</v>
      </c>
      <c r="E3" s="28" t="s">
        <v>31</v>
      </c>
      <c r="F3" s="27" t="s">
        <v>32</v>
      </c>
      <c r="G3" s="28" t="s">
        <v>33</v>
      </c>
      <c r="H3" s="27" t="s">
        <v>37</v>
      </c>
      <c r="I3" s="27" t="s">
        <v>14</v>
      </c>
      <c r="J3" s="27" t="s">
        <v>12</v>
      </c>
      <c r="K3" s="27" t="s">
        <v>11</v>
      </c>
    </row>
    <row r="4" spans="1:11" s="29" customFormat="1" ht="24" customHeight="1">
      <c r="A4" s="30" t="s">
        <v>25</v>
      </c>
      <c r="B4" s="31">
        <f>'Dettagli_tipologia spesa'!G5</f>
        <v>262.55999999999995</v>
      </c>
      <c r="C4" s="31">
        <f>'Dettagli_tipologia spesa'!G13</f>
        <v>159.8800000000001</v>
      </c>
      <c r="D4" s="31">
        <f>'Dettagli_tipologia spesa'!G21</f>
        <v>1071.66</v>
      </c>
      <c r="E4" s="32">
        <f>'Dettagli_tipologia spesa'!G29</f>
        <v>0</v>
      </c>
      <c r="F4" s="31"/>
      <c r="G4" s="32">
        <f>'Dettagli_tipologia spesa'!G37</f>
        <v>660</v>
      </c>
      <c r="H4" s="31"/>
      <c r="I4" s="31" t="s">
        <v>29</v>
      </c>
      <c r="J4" s="27">
        <f>SUM(B4:I4)</f>
        <v>2154.1000000000004</v>
      </c>
      <c r="K4" s="30" t="s">
        <v>25</v>
      </c>
    </row>
    <row r="5" spans="1:11" s="29" customFormat="1" ht="24" customHeight="1">
      <c r="A5" s="30" t="s">
        <v>26</v>
      </c>
      <c r="B5" s="31">
        <f>'Dettagli_tipologia spesa'!G6</f>
        <v>223.26</v>
      </c>
      <c r="C5" s="31">
        <f>'Dettagli_tipologia spesa'!G14</f>
        <v>157.6500000000001</v>
      </c>
      <c r="D5" s="31" t="str">
        <f>'Dettagli_tipologia spesa'!F22</f>
        <v>incluso in A</v>
      </c>
      <c r="E5" s="32" t="str">
        <f>'Dettagli_tipologia spesa'!F30</f>
        <v>incluso in A</v>
      </c>
      <c r="F5" s="31"/>
      <c r="G5" s="32" t="s">
        <v>28</v>
      </c>
      <c r="H5" s="31"/>
      <c r="I5" s="31" t="s">
        <v>29</v>
      </c>
      <c r="J5" s="27">
        <f>SUM(B5:I5)</f>
        <v>380.9100000000001</v>
      </c>
      <c r="K5" s="30" t="s">
        <v>26</v>
      </c>
    </row>
    <row r="6" spans="1:11" s="29" customFormat="1" ht="24" customHeight="1">
      <c r="A6" s="30" t="s">
        <v>27</v>
      </c>
      <c r="B6" s="31">
        <f>'Dettagli_tipologia spesa'!G7</f>
        <v>858.54</v>
      </c>
      <c r="C6" s="31">
        <f>'Dettagli_tipologia spesa'!G15</f>
        <v>33.23000000000002</v>
      </c>
      <c r="D6" s="31">
        <f>'Dettagli_tipologia spesa'!G23</f>
        <v>1607.4899999999998</v>
      </c>
      <c r="E6" s="32">
        <f>'Dettagli_tipologia spesa'!G31</f>
        <v>0</v>
      </c>
      <c r="F6" s="31"/>
      <c r="G6" s="32">
        <f>'Dettagli_tipologia spesa'!G39</f>
        <v>660</v>
      </c>
      <c r="H6" s="31"/>
      <c r="I6" s="31" t="s">
        <v>29</v>
      </c>
      <c r="J6" s="27">
        <f>SUM(B6:I6)</f>
        <v>3159.2599999999998</v>
      </c>
      <c r="K6" s="30" t="s">
        <v>27</v>
      </c>
    </row>
    <row r="7" spans="1:11" ht="22.5" customHeight="1">
      <c r="A7" s="5" t="s">
        <v>16</v>
      </c>
      <c r="B7" s="33">
        <v>0</v>
      </c>
      <c r="C7" s="31">
        <v>0</v>
      </c>
      <c r="D7" s="31">
        <v>0</v>
      </c>
      <c r="E7" s="32">
        <v>0</v>
      </c>
      <c r="F7" s="34"/>
      <c r="G7" s="32">
        <v>0</v>
      </c>
      <c r="H7" s="34">
        <v>0</v>
      </c>
      <c r="I7" s="34">
        <f>'Dettagli_tipologia spesa'!G49</f>
        <v>53.9</v>
      </c>
      <c r="J7" s="27">
        <f>SUM(B7:I7)</f>
        <v>53.9</v>
      </c>
      <c r="K7" s="5" t="s">
        <v>16</v>
      </c>
    </row>
    <row r="8" spans="1:11" ht="22.5" customHeight="1">
      <c r="A8" s="30" t="s">
        <v>17</v>
      </c>
      <c r="B8" s="33">
        <f>'Dettagli_tipologia spesa'!G8</f>
        <v>2450.6</v>
      </c>
      <c r="C8" s="31">
        <f>'Dettagli_tipologia spesa'!G16</f>
        <v>1472.47</v>
      </c>
      <c r="D8" s="31">
        <f>'Dettagli_tipologia spesa'!G24</f>
        <v>1428.3</v>
      </c>
      <c r="E8" s="32">
        <f>'Dettagli_tipologia spesa'!G32</f>
        <v>269</v>
      </c>
      <c r="F8" s="34"/>
      <c r="G8" s="32">
        <v>0</v>
      </c>
      <c r="H8" s="34">
        <f>'Dettagli_tipologia spesa'!G44</f>
        <v>877.57</v>
      </c>
      <c r="I8" s="34">
        <f>'Dettagli_tipologia spesa'!G50</f>
        <v>156.33</v>
      </c>
      <c r="J8" s="27">
        <f>SUM(B8:I8)</f>
        <v>6654.2699999999995</v>
      </c>
      <c r="K8" s="30" t="s">
        <v>17</v>
      </c>
    </row>
    <row r="9" spans="1:11" ht="19.5" customHeight="1">
      <c r="A9" s="35" t="s">
        <v>13</v>
      </c>
      <c r="B9" s="36">
        <f>SUM(B4:B8)</f>
        <v>3794.96</v>
      </c>
      <c r="C9" s="36">
        <f aca="true" t="shared" si="0" ref="C9:J9">SUM(C4:C8)</f>
        <v>1823.2300000000002</v>
      </c>
      <c r="D9" s="36">
        <f t="shared" si="0"/>
        <v>4107.45</v>
      </c>
      <c r="E9" s="36">
        <f t="shared" si="0"/>
        <v>269</v>
      </c>
      <c r="F9" s="36">
        <f t="shared" si="0"/>
        <v>0</v>
      </c>
      <c r="G9" s="36">
        <f t="shared" si="0"/>
        <v>1320</v>
      </c>
      <c r="H9" s="36">
        <f t="shared" si="0"/>
        <v>877.57</v>
      </c>
      <c r="I9" s="36">
        <f t="shared" si="0"/>
        <v>210.23000000000002</v>
      </c>
      <c r="J9" s="37">
        <f t="shared" si="0"/>
        <v>12402.439999999999</v>
      </c>
      <c r="K9" s="30" t="s">
        <v>13</v>
      </c>
    </row>
    <row r="13" ht="20.25">
      <c r="A13" s="22" t="s">
        <v>41</v>
      </c>
    </row>
    <row r="14" spans="2:7" s="25" customFormat="1" ht="3.75" customHeight="1">
      <c r="B14" s="26"/>
      <c r="C14" s="26"/>
      <c r="G14" s="26"/>
    </row>
    <row r="15" spans="1:11" s="29" customFormat="1" ht="30" customHeight="1">
      <c r="A15" s="27" t="s">
        <v>11</v>
      </c>
      <c r="B15" s="27" t="s">
        <v>30</v>
      </c>
      <c r="C15" s="27" t="s">
        <v>42</v>
      </c>
      <c r="D15" s="27" t="s">
        <v>8</v>
      </c>
      <c r="E15" s="28" t="s">
        <v>31</v>
      </c>
      <c r="F15" s="27" t="s">
        <v>32</v>
      </c>
      <c r="G15" s="28" t="s">
        <v>33</v>
      </c>
      <c r="H15" s="27" t="s">
        <v>37</v>
      </c>
      <c r="I15" s="27" t="s">
        <v>14</v>
      </c>
      <c r="J15" s="27" t="s">
        <v>12</v>
      </c>
      <c r="K15" s="27" t="s">
        <v>11</v>
      </c>
    </row>
    <row r="16" spans="1:11" s="29" customFormat="1" ht="24" customHeight="1">
      <c r="A16" s="30" t="s">
        <v>25</v>
      </c>
      <c r="B16" s="31">
        <f>'Dettagli_tipologia spesa'!J5</f>
        <v>1312.8</v>
      </c>
      <c r="C16" s="31">
        <f>'Dettagli_tipologia spesa'!J13</f>
        <v>1311.85</v>
      </c>
      <c r="D16" s="31">
        <f>'Dettagli_tipologia spesa'!J21</f>
        <v>1596.93</v>
      </c>
      <c r="E16" s="32">
        <v>0</v>
      </c>
      <c r="F16" s="31"/>
      <c r="G16" s="32">
        <f>'Dettagli_tipologia spesa'!J37</f>
        <v>660</v>
      </c>
      <c r="H16" s="31"/>
      <c r="I16" s="31" t="s">
        <v>29</v>
      </c>
      <c r="J16" s="27">
        <f>SUM(B16:I16)</f>
        <v>4881.58</v>
      </c>
      <c r="K16" s="30" t="s">
        <v>25</v>
      </c>
    </row>
    <row r="17" spans="1:11" s="29" customFormat="1" ht="24" customHeight="1">
      <c r="A17" s="30" t="s">
        <v>26</v>
      </c>
      <c r="B17" s="31">
        <f>'Dettagli_tipologia spesa'!J6</f>
        <v>1115.8</v>
      </c>
      <c r="C17" s="31">
        <f>'Dettagli_tipologia spesa'!J14</f>
        <v>1298.11</v>
      </c>
      <c r="D17" s="31" t="str">
        <f>'Dettagli_tipologia spesa'!I22</f>
        <v>incluso in A</v>
      </c>
      <c r="E17" s="32">
        <v>0</v>
      </c>
      <c r="F17" s="31"/>
      <c r="G17" s="32" t="s">
        <v>28</v>
      </c>
      <c r="H17" s="31"/>
      <c r="I17" s="31" t="s">
        <v>29</v>
      </c>
      <c r="J17" s="27">
        <f>SUM(B17:I17)</f>
        <v>2413.91</v>
      </c>
      <c r="K17" s="30" t="s">
        <v>26</v>
      </c>
    </row>
    <row r="18" spans="1:11" s="29" customFormat="1" ht="24" customHeight="1">
      <c r="A18" s="30" t="s">
        <v>27</v>
      </c>
      <c r="B18" s="31">
        <f>'Dettagli_tipologia spesa'!J7</f>
        <v>858.8400000000001</v>
      </c>
      <c r="C18" s="31">
        <f>'Dettagli_tipologia spesa'!J15</f>
        <v>901.8800000000001</v>
      </c>
      <c r="D18" s="31">
        <f>'Dettagli_tipologia spesa'!J23</f>
        <v>1630.42</v>
      </c>
      <c r="E18" s="32">
        <v>0</v>
      </c>
      <c r="F18" s="31"/>
      <c r="G18" s="32">
        <f>'Dettagli_tipologia spesa'!J39</f>
        <v>660</v>
      </c>
      <c r="H18" s="31"/>
      <c r="I18" s="31" t="s">
        <v>29</v>
      </c>
      <c r="J18" s="27">
        <f>SUM(B18:I18)</f>
        <v>4051.1400000000003</v>
      </c>
      <c r="K18" s="30" t="s">
        <v>27</v>
      </c>
    </row>
    <row r="19" spans="1:11" ht="19.5" customHeight="1">
      <c r="A19" s="35" t="s">
        <v>13</v>
      </c>
      <c r="B19" s="36">
        <f>SUM(B16:B18)</f>
        <v>3287.44</v>
      </c>
      <c r="C19" s="36">
        <f>SUM(C16:C18)</f>
        <v>3511.84</v>
      </c>
      <c r="D19" s="36">
        <f>SUM(D16:D18)</f>
        <v>3227.3500000000004</v>
      </c>
      <c r="E19" s="36">
        <f>SUM(E16:E18)</f>
        <v>0</v>
      </c>
      <c r="F19" s="36">
        <f>SUM(F16:F18)</f>
        <v>0</v>
      </c>
      <c r="G19" s="36">
        <f>SUM(G16:G18)</f>
        <v>1320</v>
      </c>
      <c r="H19" s="36">
        <f>SUM(H16:H18)</f>
        <v>0</v>
      </c>
      <c r="I19" s="36">
        <f>SUM(I16:I18)</f>
        <v>0</v>
      </c>
      <c r="J19" s="37">
        <f>SUM(J16:J18)</f>
        <v>11346.630000000001</v>
      </c>
      <c r="K19" s="30" t="s">
        <v>13</v>
      </c>
    </row>
  </sheetData>
  <printOptions horizontalCentered="1"/>
  <pageMargins left="0.1968503937007874" right="0.1968503937007874" top="1.1023622047244095" bottom="0.2755905511811024" header="0.31496062992125984" footer="0.1968503937007874"/>
  <pageSetup horizontalDpi="600" verticalDpi="600" orientation="landscape" paperSize="8" r:id="rId1"/>
  <headerFooter alignWithMargins="0">
    <oddHeader>&amp;R&amp;"Arial,Grassetto"&amp;14Allegato 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41" sqref="A41"/>
    </sheetView>
  </sheetViews>
  <sheetFormatPr defaultColWidth="9.140625" defaultRowHeight="12.75"/>
  <cols>
    <col min="1" max="1" width="20.7109375" style="14" customWidth="1"/>
    <col min="2" max="2" width="15.7109375" style="14" customWidth="1"/>
    <col min="3" max="3" width="10.7109375" style="14" customWidth="1"/>
    <col min="4" max="4" width="12.7109375" style="14" customWidth="1"/>
    <col min="5" max="5" width="10.7109375" style="14" customWidth="1"/>
    <col min="6" max="6" width="12.7109375" style="15" customWidth="1"/>
    <col min="7" max="9" width="14.7109375" style="14" customWidth="1"/>
    <col min="10" max="16384" width="9.140625" style="14" customWidth="1"/>
  </cols>
  <sheetData>
    <row r="1" spans="1:4" ht="20.25">
      <c r="A1" s="16" t="s">
        <v>35</v>
      </c>
      <c r="B1" s="17"/>
      <c r="C1" s="17"/>
      <c r="D1" s="17"/>
    </row>
    <row r="2" spans="1:4" ht="12.75" customHeight="1">
      <c r="A2" s="18"/>
      <c r="B2" s="18"/>
      <c r="C2" s="18"/>
      <c r="D2" s="18"/>
    </row>
    <row r="3" spans="1:6" ht="19.5" customHeight="1">
      <c r="A3" s="50" t="s">
        <v>22</v>
      </c>
      <c r="B3" s="46"/>
      <c r="C3" s="46"/>
      <c r="D3" s="46"/>
      <c r="E3" s="46"/>
      <c r="F3" s="46"/>
    </row>
    <row r="4" spans="1:6" ht="12.75">
      <c r="A4" s="45" t="s">
        <v>36</v>
      </c>
      <c r="B4" s="46"/>
      <c r="C4" s="46"/>
      <c r="D4" s="46"/>
      <c r="E4" s="46"/>
      <c r="F4" s="6">
        <v>1112.89</v>
      </c>
    </row>
    <row r="5" spans="1:6" ht="12.75">
      <c r="A5" s="45" t="s">
        <v>43</v>
      </c>
      <c r="B5" s="46"/>
      <c r="C5" s="46"/>
      <c r="D5" s="46"/>
      <c r="E5" s="46"/>
      <c r="F5" s="6">
        <v>520.18</v>
      </c>
    </row>
    <row r="6" spans="1:6" ht="12.75">
      <c r="A6" s="45"/>
      <c r="B6" s="46"/>
      <c r="C6" s="46"/>
      <c r="D6" s="46"/>
      <c r="E6" s="46"/>
      <c r="F6" s="6"/>
    </row>
    <row r="7" spans="1:6" ht="12.75" customHeight="1">
      <c r="A7" s="50" t="s">
        <v>23</v>
      </c>
      <c r="B7" s="46"/>
      <c r="C7" s="46"/>
      <c r="D7" s="46"/>
      <c r="E7" s="46"/>
      <c r="F7" s="46">
        <v>2015</v>
      </c>
    </row>
    <row r="8" spans="1:6" ht="12.75">
      <c r="A8" s="45"/>
      <c r="B8" s="46"/>
      <c r="C8" s="46"/>
      <c r="D8" s="46"/>
      <c r="E8" s="46"/>
      <c r="F8" s="6"/>
    </row>
    <row r="9" spans="1:6" ht="12.75">
      <c r="A9" s="45"/>
      <c r="B9" s="46"/>
      <c r="C9" s="46"/>
      <c r="D9" s="46"/>
      <c r="E9" s="46"/>
      <c r="F9" s="6"/>
    </row>
    <row r="10" spans="1:6" ht="12.75" customHeight="1">
      <c r="A10" s="50" t="s">
        <v>24</v>
      </c>
      <c r="B10" s="46"/>
      <c r="C10" s="46"/>
      <c r="D10" s="46"/>
      <c r="E10" s="46"/>
      <c r="F10" s="46">
        <v>2015</v>
      </c>
    </row>
    <row r="11" spans="1:6" ht="12.75">
      <c r="A11" s="45"/>
      <c r="B11" s="46"/>
      <c r="C11" s="46"/>
      <c r="D11" s="46"/>
      <c r="E11" s="46"/>
      <c r="F11" s="6"/>
    </row>
    <row r="13" spans="1:6" ht="12.75" customHeight="1">
      <c r="A13" s="50" t="s">
        <v>40</v>
      </c>
      <c r="B13" s="46"/>
      <c r="C13" s="46"/>
      <c r="D13" s="46"/>
      <c r="E13" s="46"/>
      <c r="F13" s="46">
        <v>2015</v>
      </c>
    </row>
    <row r="14" spans="1:6" ht="12.75">
      <c r="A14" s="45"/>
      <c r="B14" s="46"/>
      <c r="C14" s="46"/>
      <c r="D14" s="46"/>
      <c r="E14" s="46"/>
      <c r="F14" s="6"/>
    </row>
    <row r="17" spans="3:6" ht="19.5" customHeight="1">
      <c r="C17" s="47" t="s">
        <v>44</v>
      </c>
      <c r="D17" s="48"/>
      <c r="E17" s="49"/>
      <c r="F17" s="19">
        <f>SUM(F4:F6)</f>
        <v>1633.0700000000002</v>
      </c>
    </row>
  </sheetData>
  <mergeCells count="12">
    <mergeCell ref="C17:E17"/>
    <mergeCell ref="A10:F10"/>
    <mergeCell ref="A8:E8"/>
    <mergeCell ref="A11:E11"/>
    <mergeCell ref="A9:E9"/>
    <mergeCell ref="A13:F13"/>
    <mergeCell ref="A14:E14"/>
    <mergeCell ref="A3:F3"/>
    <mergeCell ref="A7:F7"/>
    <mergeCell ref="A6:E6"/>
    <mergeCell ref="A4:E4"/>
    <mergeCell ref="A5:E5"/>
  </mergeCells>
  <printOptions horizontalCentered="1"/>
  <pageMargins left="0.3937007874015748" right="0.3937007874015748" top="1.09" bottom="0.3937007874015748" header="0.38" footer="0.1968503937007874"/>
  <pageSetup horizontalDpi="600" verticalDpi="600" orientation="portrait" paperSize="9" r:id="rId1"/>
  <headerFooter alignWithMargins="0">
    <oddHeader>&amp;R&amp;"Arial,Grassetto"&amp;14Allegato 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Manetta Laura</dc:creator>
  <cp:keywords/>
  <dc:description/>
  <cp:lastModifiedBy>D'Andrea Mario</cp:lastModifiedBy>
  <cp:lastPrinted>2017-03-23T12:01:33Z</cp:lastPrinted>
  <dcterms:created xsi:type="dcterms:W3CDTF">2014-02-24T12:20:47Z</dcterms:created>
  <dcterms:modified xsi:type="dcterms:W3CDTF">2017-03-23T13:39:41Z</dcterms:modified>
  <cp:category/>
  <cp:version/>
  <cp:contentType/>
  <cp:contentStatus/>
</cp:coreProperties>
</file>